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3250" windowHeight="12990" activeTab="0"/>
  </bookViews>
  <sheets>
    <sheet name="февраль" sheetId="1" r:id="rId1"/>
  </sheets>
  <definedNames>
    <definedName name="_xlnm.Print_Area" localSheetId="0">'февраль'!$A$1:$F$25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<sst xmlns="http://schemas.openxmlformats.org/spreadsheetml/2006/main" count="43" uniqueCount="42">
  <si>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</si>
  <si>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</si>
  <si>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</si>
  <si>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</si>
  <si>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</si>
  <si>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</si>
  <si>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</si>
  <si>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</si>
  <si>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</si>
  <si>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</si>
  <si>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</si>
  <si>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</si>
  <si>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</si>
  <si>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</si>
  <si>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</si>
  <si>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</si>
  <si>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</si>
  <si>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</si>
  <si>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</si>
  <si>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</si>
  <si>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</si>
  <si>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</si>
  <si>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</si>
  <si>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</si>
  <si>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</si>
  <si>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</si>
  <si>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</si>
  <si>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</si>
  <si>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</si>
  <si>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</si>
  <si>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</si>
  <si>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</si>
  <si>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</si>
  <si>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</si>
  <si>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</si>
  <si>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2020 год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</si>
  <si>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</si>
  <si>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</si>
  <si>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</si>
  <si>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2020 год и на плановый период 2021 и 2022 годов</t>
  </si>
  <si>
    <t>Приложение № 2</t>
  </si>
  <si>
    <t xml:space="preserve"> решением Собрания представителей  города Кузнецка  от 27.02.2020 №10-6/7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</si>
</sst>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SheetLayoutView="100" zoomScalePageLayoutView="0" workbookViewId="0" topLeftCell="A1">
      <selection activeCell="B5" sqref="B5:G5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6" t="s">
        <v>40</v>
      </c>
      <c r="F1" s="37"/>
      <c r="G1" s="19"/>
    </row>
    <row r="2" spans="2:7" ht="18.75">
      <c r="B2"/>
      <c r="D2" s="2"/>
      <c r="E2" s="19"/>
      <c r="F2" s="19" t="s">
        <v>30</v>
      </c>
      <c r="G2" s="20" t="s">
        <v>30</v>
      </c>
    </row>
    <row r="3" spans="2:7" ht="42.75" customHeight="1">
      <c r="B3"/>
      <c r="D3" s="42" t="s">
        <v>41</v>
      </c>
      <c r="E3" s="39"/>
      <c r="F3" s="39"/>
      <c r="G3" s="39"/>
    </row>
    <row r="4" spans="2:4" ht="12.75" customHeight="1" hidden="1">
      <c r="B4"/>
      <c r="D4" s="2"/>
    </row>
    <row r="5" spans="2:7" ht="48.75" customHeight="1">
      <c r="B5" s="40" t="s">
        <v>39</v>
      </c>
      <c r="C5" s="41"/>
      <c r="D5" s="41"/>
      <c r="E5" s="41"/>
      <c r="F5" s="41"/>
      <c r="G5" s="41"/>
    </row>
    <row r="6" spans="1:11" ht="35.25" customHeight="1" hidden="1">
      <c r="A6" s="38"/>
      <c r="B6" s="39"/>
      <c r="C6" s="39"/>
      <c r="D6" s="39"/>
      <c r="E6" s="39"/>
      <c r="F6" s="39"/>
      <c r="H6" s="2"/>
      <c r="I6" s="5"/>
      <c r="J6" s="5"/>
      <c r="K6" s="5"/>
    </row>
    <row r="7" spans="1:11" ht="0.75" customHeight="1">
      <c r="A7" s="1"/>
      <c r="H7" s="5"/>
      <c r="I7" s="5"/>
      <c r="J7" s="5"/>
      <c r="K7" s="5"/>
    </row>
    <row r="8" spans="6:11" ht="21" customHeight="1">
      <c r="F8" s="21" t="s">
        <v>36</v>
      </c>
      <c r="H8" s="5"/>
      <c r="I8" s="5">
        <v>2018</v>
      </c>
      <c r="J8" s="5">
        <v>2020</v>
      </c>
      <c r="K8" s="5"/>
    </row>
    <row r="9" spans="2:12" ht="45.75" customHeight="1">
      <c r="B9" s="6" t="s">
        <v>0</v>
      </c>
      <c r="C9" s="9" t="s">
        <v>28</v>
      </c>
      <c r="D9" s="10" t="s">
        <v>35</v>
      </c>
      <c r="E9" s="9" t="s">
        <v>37</v>
      </c>
      <c r="F9" s="10" t="s">
        <v>38</v>
      </c>
      <c r="H9" s="4"/>
      <c r="I9" s="4"/>
      <c r="J9" s="4"/>
      <c r="K9" s="4"/>
      <c r="L9" s="4"/>
    </row>
    <row r="10" spans="2:12" ht="31.5" customHeight="1">
      <c r="B10" s="7" t="s">
        <v>2</v>
      </c>
      <c r="C10" s="11" t="s">
        <v>1</v>
      </c>
      <c r="D10" s="16">
        <f>D11+D13+D15+D16+D19+D20+D21+D22+D23+D24+D25</f>
        <v>494955.60000000003</v>
      </c>
      <c r="E10" s="24">
        <f>E11+E13+E15+E16+E19+E20+E23+E22+E24+E25+E21</f>
        <v>479134.5</v>
      </c>
      <c r="F10" s="16">
        <f>F11+F13+F15+F16+F19+F20+F23+F22+F24+F25+F21</f>
        <v>489176.9</v>
      </c>
      <c r="H10" s="25"/>
      <c r="I10" s="25"/>
      <c r="J10" s="25"/>
      <c r="K10" s="4"/>
      <c r="L10" s="4"/>
    </row>
    <row r="11" spans="2:12" ht="28.5" customHeight="1">
      <c r="B11" s="7" t="s">
        <v>4</v>
      </c>
      <c r="C11" s="11" t="s">
        <v>3</v>
      </c>
      <c r="D11" s="16">
        <f>D12</f>
        <v>260225</v>
      </c>
      <c r="E11" s="24">
        <f>E12</f>
        <v>270542</v>
      </c>
      <c r="F11" s="16">
        <f>F12</f>
        <v>285151</v>
      </c>
      <c r="H11" s="4"/>
      <c r="I11" s="25"/>
      <c r="J11" s="25"/>
      <c r="K11" s="4"/>
      <c r="L11" s="4"/>
    </row>
    <row r="12" spans="2:12" ht="25.5" customHeight="1">
      <c r="B12" s="8" t="s">
        <v>6</v>
      </c>
      <c r="C12" s="12" t="s">
        <v>5</v>
      </c>
      <c r="D12" s="15">
        <f>256925+3300</f>
        <v>260225</v>
      </c>
      <c r="E12" s="31">
        <v>270542</v>
      </c>
      <c r="F12" s="15">
        <v>285151</v>
      </c>
      <c r="H12" s="4"/>
      <c r="I12" s="26"/>
      <c r="J12" s="26"/>
      <c r="K12" s="4"/>
      <c r="L12" s="4"/>
    </row>
    <row r="13" spans="2:15" ht="56.25">
      <c r="B13" s="7" t="s">
        <v>8</v>
      </c>
      <c r="C13" s="11" t="s">
        <v>7</v>
      </c>
      <c r="D13" s="16">
        <f>D14</f>
        <v>9535</v>
      </c>
      <c r="E13" s="24">
        <f>E14</f>
        <v>9716</v>
      </c>
      <c r="F13" s="16">
        <f>F14</f>
        <v>10159</v>
      </c>
      <c r="H13" s="4"/>
      <c r="I13" s="25"/>
      <c r="J13" s="25"/>
      <c r="K13" s="4"/>
      <c r="L13" s="4"/>
      <c r="M13" s="4"/>
      <c r="N13" s="4"/>
      <c r="O13" s="4"/>
    </row>
    <row r="14" spans="2:15" ht="56.25">
      <c r="B14" s="8" t="s">
        <v>10</v>
      </c>
      <c r="C14" s="12" t="s">
        <v>9</v>
      </c>
      <c r="D14" s="15">
        <v>9535</v>
      </c>
      <c r="E14" s="31">
        <v>9716</v>
      </c>
      <c r="F14" s="15">
        <v>10159</v>
      </c>
      <c r="H14" s="4"/>
      <c r="I14" s="26"/>
      <c r="J14" s="26"/>
      <c r="K14" s="4"/>
      <c r="L14" s="4"/>
      <c r="M14" s="4"/>
      <c r="N14" s="4"/>
      <c r="O14" s="4"/>
    </row>
    <row r="15" spans="2:15" ht="28.5" customHeight="1">
      <c r="B15" s="7" t="s">
        <v>12</v>
      </c>
      <c r="C15" s="11" t="s">
        <v>11</v>
      </c>
      <c r="D15" s="16">
        <v>58686</v>
      </c>
      <c r="E15" s="24">
        <v>20953.5</v>
      </c>
      <c r="F15" s="16">
        <v>15759</v>
      </c>
      <c r="G15" s="35" t="e">
        <f>#REF!+#REF!+#REF!+#REF!</f>
        <v>#REF!</v>
      </c>
      <c r="H15" s="25"/>
      <c r="I15" s="25"/>
      <c r="J15" s="25"/>
      <c r="K15" s="25"/>
      <c r="L15" s="4"/>
      <c r="M15" s="4"/>
      <c r="N15" s="25"/>
      <c r="O15" s="25"/>
    </row>
    <row r="16" spans="2:12" ht="18.75">
      <c r="B16" s="7" t="s">
        <v>14</v>
      </c>
      <c r="C16" s="11" t="s">
        <v>13</v>
      </c>
      <c r="D16" s="16">
        <f>D17+D18</f>
        <v>101967</v>
      </c>
      <c r="E16" s="24">
        <f>E17+E18</f>
        <v>96967</v>
      </c>
      <c r="F16" s="16">
        <f>F17+F18</f>
        <v>96967</v>
      </c>
      <c r="H16" s="4"/>
      <c r="I16" s="25"/>
      <c r="J16" s="25"/>
      <c r="K16" s="4"/>
      <c r="L16" s="4"/>
    </row>
    <row r="17" spans="2:12" ht="28.5" customHeight="1">
      <c r="B17" s="8" t="s">
        <v>31</v>
      </c>
      <c r="C17" s="12" t="s">
        <v>32</v>
      </c>
      <c r="D17" s="17">
        <f>44967+3000</f>
        <v>47967</v>
      </c>
      <c r="E17" s="32">
        <v>44967</v>
      </c>
      <c r="F17" s="17">
        <v>44967</v>
      </c>
      <c r="H17" s="4"/>
      <c r="I17" s="27"/>
      <c r="J17" s="27"/>
      <c r="K17" s="4"/>
      <c r="L17" s="4"/>
    </row>
    <row r="18" spans="2:15" ht="24.75" customHeight="1">
      <c r="B18" s="8" t="s">
        <v>27</v>
      </c>
      <c r="C18" s="12" t="s">
        <v>29</v>
      </c>
      <c r="D18" s="15">
        <f>52000+2000</f>
        <v>54000</v>
      </c>
      <c r="E18" s="31">
        <v>52000</v>
      </c>
      <c r="F18" s="15">
        <v>52000</v>
      </c>
      <c r="H18" s="4"/>
      <c r="I18" s="26"/>
      <c r="J18" s="26"/>
      <c r="K18" s="4"/>
      <c r="L18" s="4"/>
      <c r="M18" s="4"/>
      <c r="N18" s="4"/>
      <c r="O18" s="4"/>
    </row>
    <row r="19" spans="2:15" ht="28.5" customHeight="1">
      <c r="B19" s="7" t="s">
        <v>16</v>
      </c>
      <c r="C19" s="11" t="s">
        <v>15</v>
      </c>
      <c r="D19" s="16">
        <f>100+8600</f>
        <v>8700</v>
      </c>
      <c r="E19" s="24">
        <f>100+8600</f>
        <v>8700</v>
      </c>
      <c r="F19" s="16">
        <f>100+8600</f>
        <v>8700</v>
      </c>
      <c r="H19" s="4"/>
      <c r="I19" s="25"/>
      <c r="J19" s="25"/>
      <c r="K19" s="4"/>
      <c r="L19" s="4"/>
      <c r="M19" s="4"/>
      <c r="N19" s="4"/>
      <c r="O19" s="4"/>
    </row>
    <row r="20" spans="2:15" ht="60" customHeight="1">
      <c r="B20" s="7" t="s">
        <v>18</v>
      </c>
      <c r="C20" s="11" t="s">
        <v>17</v>
      </c>
      <c r="D20" s="16">
        <f>22106+4314</f>
        <v>26420</v>
      </c>
      <c r="E20" s="24">
        <f>32142+4092.6</f>
        <v>36234.6</v>
      </c>
      <c r="F20" s="16">
        <f>32142+4287.5</f>
        <v>36429.5</v>
      </c>
      <c r="H20" s="28"/>
      <c r="I20" s="25"/>
      <c r="J20" s="25"/>
      <c r="K20" s="4"/>
      <c r="L20" s="4"/>
      <c r="M20" s="4"/>
      <c r="N20" s="4"/>
      <c r="O20" s="4"/>
    </row>
    <row r="21" spans="2:15" ht="41.25" customHeight="1">
      <c r="B21" s="7" t="s">
        <v>20</v>
      </c>
      <c r="C21" s="11" t="s">
        <v>19</v>
      </c>
      <c r="D21" s="23">
        <v>1971.7</v>
      </c>
      <c r="E21" s="33">
        <v>1971.7</v>
      </c>
      <c r="F21" s="23">
        <v>1971.7</v>
      </c>
      <c r="H21" s="4"/>
      <c r="I21" s="29"/>
      <c r="J21" s="29"/>
      <c r="K21" s="4"/>
      <c r="L21" s="4"/>
      <c r="M21" s="4"/>
      <c r="N21" s="4"/>
      <c r="O21" s="4"/>
    </row>
    <row r="22" spans="2:12" ht="56.25">
      <c r="B22" s="7" t="s">
        <v>22</v>
      </c>
      <c r="C22" s="11" t="s">
        <v>21</v>
      </c>
      <c r="D22" s="18">
        <f>274.7+200</f>
        <v>474.7</v>
      </c>
      <c r="E22" s="34">
        <f>274.7+200</f>
        <v>474.7</v>
      </c>
      <c r="F22" s="18">
        <f>274.7+200</f>
        <v>474.7</v>
      </c>
      <c r="H22" s="4"/>
      <c r="I22" s="29"/>
      <c r="J22" s="29"/>
      <c r="K22" s="4"/>
      <c r="L22" s="4"/>
    </row>
    <row r="23" spans="2:12" ht="42" customHeight="1">
      <c r="B23" s="7" t="s">
        <v>33</v>
      </c>
      <c r="C23" s="14" t="s">
        <v>34</v>
      </c>
      <c r="D23" s="18">
        <f>14731+9559.2</f>
        <v>24290.2</v>
      </c>
      <c r="E23" s="34">
        <v>30895</v>
      </c>
      <c r="F23" s="18">
        <v>30895</v>
      </c>
      <c r="H23" s="4"/>
      <c r="I23" s="25"/>
      <c r="J23" s="25"/>
      <c r="K23" s="4"/>
      <c r="L23" s="4"/>
    </row>
    <row r="24" spans="2:12" ht="27.75" customHeight="1">
      <c r="B24" s="7" t="s">
        <v>24</v>
      </c>
      <c r="C24" s="11" t="s">
        <v>23</v>
      </c>
      <c r="D24" s="16">
        <f>(10+66)+2610</f>
        <v>2686</v>
      </c>
      <c r="E24" s="24">
        <f>(10+60)+2610</f>
        <v>2680</v>
      </c>
      <c r="F24" s="16">
        <f>(10+50)+2610</f>
        <v>2670</v>
      </c>
      <c r="H24" s="30"/>
      <c r="I24" s="25"/>
      <c r="J24" s="25"/>
      <c r="K24" s="4"/>
      <c r="L24" s="4"/>
    </row>
    <row r="25" spans="2:12" ht="29.25" customHeight="1">
      <c r="B25" s="7" t="s">
        <v>26</v>
      </c>
      <c r="C25" s="13" t="s">
        <v>25</v>
      </c>
      <c r="D25" s="18">
        <v>0</v>
      </c>
      <c r="E25" s="34">
        <v>0</v>
      </c>
      <c r="F25" s="18">
        <v>0</v>
      </c>
      <c r="H25" s="30"/>
      <c r="I25" s="29"/>
      <c r="J25" s="29"/>
      <c r="K25" s="4"/>
      <c r="L25" s="4"/>
    </row>
    <row r="26" spans="3:12" ht="12.75">
      <c r="C26" s="3"/>
      <c r="D26" s="4"/>
      <c r="E26" s="4"/>
      <c r="F26" s="22"/>
      <c r="G26" s="4"/>
      <c r="H26" s="4"/>
      <c r="I26" s="4"/>
      <c r="J26" s="4"/>
      <c r="K26" s="4"/>
      <c r="L26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Коромыслова Юлия Геннадьевна</cp:lastModifiedBy>
  <cp:lastPrinted>2019-11-13T05:35:55Z</cp:lastPrinted>
  <dcterms:created xsi:type="dcterms:W3CDTF">2016-11-07T05:24:14Z</dcterms:created>
  <dcterms:modified xsi:type="dcterms:W3CDTF">2020-02-28T07:10:49Z</dcterms:modified>
  <cp:category/>
  <cp:version/>
  <cp:contentType/>
  <cp:contentStatus/>
</cp:coreProperties>
</file>