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0" windowHeight="1185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<sst xmlns="http://schemas.openxmlformats.org/spreadsheetml/2006/main" count="60" uniqueCount="60">
  <si>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</si>
  <si>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</si>
  <si>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</si>
  <si>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</si>
  <si>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</si>
  <si>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</si>
  <si>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</si>
  <si>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</si>
  <si>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</si>
  <si>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</si>
  <si>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</si>
  <si>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</si>
  <si>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</si>
  <si>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</si>
  <si>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</si>
  <si>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</si>
  <si>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</si>
  <si>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</si>
  <si>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</si>
  <si>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</si>
  <si>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</si>
  <si>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</si>
  <si>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</si>
  <si>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</si>
  <si>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</si>
  <si>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</si>
  <si>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</si>
  <si>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</si>
  <si>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</si>
  <si>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</si>
  <si>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</si>
  <si>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</si>
  <si>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</si>
  <si>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</si>
  <si>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</si>
  <si>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</si>
  <si>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</si>
  <si>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</si>
  <si>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</si>
  <si>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</si>
  <si>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</si>
  <si>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</si>
  <si>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</si>
  <si>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</si>
  <si>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</si>
  <si>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</si>
  <si>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</si>
  <si>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</si>
  <si>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</si>
  <si>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</si>
  <si>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</si>
  <si>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</si>
  <si>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</si>
  <si>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</si>
  <si>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</si>
  <si>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</si>
  <si>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</si>
  <si>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</si>
  <si>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</si>
  <si>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26.08.2021  № 51-24/7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</si>
</sst>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3" t="s">
        <v>30</v>
      </c>
      <c r="B2" s="33"/>
      <c r="C2" s="33"/>
      <c r="D2" s="34"/>
      <c r="E2" s="34"/>
    </row>
    <row r="3" spans="1:5" ht="12.75">
      <c r="A3" s="33" t="s">
        <v>0</v>
      </c>
      <c r="B3" s="33"/>
      <c r="C3" s="33"/>
      <c r="D3" s="34"/>
      <c r="E3" s="34"/>
    </row>
    <row r="4" spans="1:5" ht="12.75">
      <c r="A4" s="33" t="s">
        <v>25</v>
      </c>
      <c r="B4" s="33"/>
      <c r="C4" s="33"/>
      <c r="D4" s="34"/>
      <c r="E4" s="34"/>
    </row>
    <row r="5" spans="1:5" ht="12.75">
      <c r="A5" s="33" t="s">
        <v>26</v>
      </c>
      <c r="B5" s="33"/>
      <c r="C5" s="33"/>
      <c r="D5" s="34"/>
      <c r="E5" s="34"/>
    </row>
    <row r="6" spans="1:5" ht="12" customHeight="1">
      <c r="A6" s="33" t="s">
        <v>59</v>
      </c>
      <c r="B6" s="33"/>
      <c r="C6" s="33"/>
      <c r="D6" s="34"/>
      <c r="E6" s="34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5" t="s">
        <v>38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1.5">
      <c r="A15" s="24" t="s">
        <v>45</v>
      </c>
      <c r="B15" s="8" t="s">
        <v>7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4" t="s">
        <v>46</v>
      </c>
      <c r="B16" s="8" t="s">
        <v>33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47.25">
      <c r="A17" s="7" t="s">
        <v>42</v>
      </c>
      <c r="B17" s="8" t="s">
        <v>5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7.25">
      <c r="A18" s="7" t="s">
        <v>43</v>
      </c>
      <c r="B18" s="8" t="s">
        <v>34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1.5">
      <c r="A19" s="25" t="s">
        <v>49</v>
      </c>
      <c r="B19" s="5" t="s">
        <v>27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4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48</v>
      </c>
      <c r="B21" s="8" t="s">
        <v>35</v>
      </c>
      <c r="C21" s="10"/>
      <c r="D21" s="10"/>
      <c r="E21" s="10"/>
    </row>
    <row r="22" spans="1:5" ht="49.5" customHeight="1">
      <c r="A22" s="7" t="s">
        <v>40</v>
      </c>
      <c r="B22" s="8" t="s">
        <v>28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-2742340.2999999993</v>
      </c>
      <c r="D25" s="11">
        <f aca="true" t="shared" si="0" ref="D25:E27">D26</f>
        <v>-2472006.5</v>
      </c>
      <c r="E25" s="11">
        <f t="shared" si="0"/>
        <v>-2501846.6</v>
      </c>
    </row>
    <row r="26" spans="1:5" ht="27" customHeight="1">
      <c r="A26" s="15" t="s">
        <v>17</v>
      </c>
      <c r="B26" s="16" t="s">
        <v>18</v>
      </c>
      <c r="C26" s="17">
        <f>C27</f>
        <v>-2742340.2999999993</v>
      </c>
      <c r="D26" s="17">
        <f t="shared" si="0"/>
        <v>-2472006.5</v>
      </c>
      <c r="E26" s="17">
        <f t="shared" si="0"/>
        <v>-2501846.6</v>
      </c>
    </row>
    <row r="27" spans="1:5" ht="34.5" customHeight="1">
      <c r="A27" s="15" t="s">
        <v>19</v>
      </c>
      <c r="B27" s="16" t="s">
        <v>20</v>
      </c>
      <c r="C27" s="17">
        <f>C28</f>
        <v>-2742340.2999999993</v>
      </c>
      <c r="D27" s="17">
        <f t="shared" si="0"/>
        <v>-2472006.5</v>
      </c>
      <c r="E27" s="17">
        <f t="shared" si="0"/>
        <v>-2501846.6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-(2393791.3+68715.4+11917.5+30599.9+6653.4+226586.8+4076)</f>
        <v>-2742340.2999999993</v>
      </c>
      <c r="D28" s="29">
        <f>-(2468545+414.5+3047)</f>
        <v>-2472006.5</v>
      </c>
      <c r="E28" s="29">
        <f>-(2499216.4+414.5+2215.7)</f>
        <v>-2501846.6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2745535.2999999993</v>
      </c>
      <c r="D29" s="28">
        <f t="shared" si="1"/>
        <v>2472006.5</v>
      </c>
      <c r="E29" s="28">
        <f t="shared" si="1"/>
        <v>2501846.6</v>
      </c>
    </row>
    <row r="30" spans="1:5" ht="24" customHeight="1">
      <c r="A30" s="15" t="s">
        <v>12</v>
      </c>
      <c r="B30" s="16" t="s">
        <v>13</v>
      </c>
      <c r="C30" s="28">
        <f t="shared" si="1"/>
        <v>2745535.2999999993</v>
      </c>
      <c r="D30" s="28">
        <f t="shared" si="1"/>
        <v>2472006.5</v>
      </c>
      <c r="E30" s="28">
        <f t="shared" si="1"/>
        <v>2501846.6</v>
      </c>
    </row>
    <row r="31" spans="1:5" ht="26.25" customHeight="1">
      <c r="A31" s="30" t="s">
        <v>14</v>
      </c>
      <c r="B31" s="31" t="s">
        <v>15</v>
      </c>
      <c r="C31" s="32">
        <f>C33</f>
        <v>2745535.2999999993</v>
      </c>
      <c r="D31" s="32">
        <f>D33</f>
        <v>2472006.5</v>
      </c>
      <c r="E31" s="32">
        <f>E33</f>
        <v>2501846.6</v>
      </c>
    </row>
    <row r="32" spans="1:5" ht="9" customHeight="1">
      <c r="A32" s="30"/>
      <c r="B32" s="31"/>
      <c r="C32" s="32"/>
      <c r="D32" s="32"/>
      <c r="E32" s="32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</f>
        <v>2745535.2999999993</v>
      </c>
      <c r="D33" s="20">
        <f>2468545+414.5+3047</f>
        <v>2472006.5</v>
      </c>
      <c r="E33" s="20">
        <f>2499216.4+414.5+2215.7</f>
        <v>2501846.6</v>
      </c>
    </row>
    <row r="34" spans="1:5" ht="37.5" customHeight="1">
      <c r="A34" s="25" t="s">
        <v>51</v>
      </c>
      <c r="B34" s="25" t="s">
        <v>52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37.5" customHeight="1">
      <c r="A35" s="26" t="s">
        <v>53</v>
      </c>
      <c r="B35" s="8" t="s">
        <v>54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55</v>
      </c>
      <c r="B36" s="8" t="s">
        <v>56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37.5" customHeight="1">
      <c r="A37" s="7" t="s">
        <v>57</v>
      </c>
      <c r="B37" s="8" t="s">
        <v>58</v>
      </c>
      <c r="C37" s="27">
        <v>4076</v>
      </c>
      <c r="D37" s="20"/>
      <c r="E37" s="20"/>
    </row>
    <row r="38" spans="1:5" ht="43.5" customHeight="1">
      <c r="A38" s="25" t="s">
        <v>50</v>
      </c>
      <c r="B38" s="21"/>
      <c r="C38" s="22">
        <f>C14+C19+C24+C34</f>
        <v>55271</v>
      </c>
      <c r="D38" s="22">
        <f>D14+D19+D24</f>
        <v>2.3646862246096134E-11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2021-06-10T12:11:41Z</cp:lastPrinted>
  <dcterms:created xsi:type="dcterms:W3CDTF">2007-10-29T12:43:54Z</dcterms:created>
  <dcterms:modified xsi:type="dcterms:W3CDTF">2021-08-26T11:57:44Z</dcterms:modified>
  <cp:category/>
  <cp:version/>
  <cp:contentType/>
  <cp:contentStatus/>
</cp:coreProperties>
</file>