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11730" activeTab="0"/>
  </bookViews>
  <sheets>
    <sheet name="декабрь 30.12.21" sheetId="1" r:id="rId1"/>
  </sheets>
  <definedNames>
    <definedName name="_xlnm.Print_Area" localSheetId="0">'декабрь 30.12.21'!$A$1:$E$38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<sst xmlns="http://schemas.openxmlformats.org/spreadsheetml/2006/main" count="60" uniqueCount="60">
  <si>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</si>
  <si>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</si>
  <si>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</si>
  <si>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</si>
  <si>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</si>
  <si>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</si>
  <si>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</si>
  <si>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</si>
  <si>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</si>
  <si>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</si>
  <si>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</si>
  <si>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</si>
  <si>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</si>
  <si>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</si>
  <si>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</si>
  <si>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</si>
  <si>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</si>
  <si>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</si>
  <si>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</si>
  <si>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</si>
  <si>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</si>
  <si>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</si>
  <si>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</si>
  <si>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</si>
  <si>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</si>
  <si>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</si>
  <si>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</si>
  <si>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</si>
  <si>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</si>
  <si>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</si>
  <si>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</si>
  <si>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</si>
  <si>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</si>
  <si>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</si>
  <si>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</si>
  <si>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</si>
  <si>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</si>
  <si>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</si>
  <si>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</si>
  <si>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</si>
  <si>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</si>
  <si>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</si>
  <si>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</si>
  <si>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</si>
  <si>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</si>
  <si>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</si>
  <si>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</si>
  <si>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</si>
  <si>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</si>
  <si>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</si>
  <si>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</si>
  <si>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</si>
  <si>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</si>
  <si>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</si>
  <si>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</si>
  <si>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</si>
  <si>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</si>
  <si>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</si>
  <si>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</si>
  <si>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30.12.2021  № 105-29/7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</si>
</sst>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8.25" customHeight="1"/>
    <row r="2" spans="1:5" ht="12.75">
      <c r="A2" s="34" t="s">
        <v>30</v>
      </c>
      <c r="B2" s="34"/>
      <c r="C2" s="34"/>
      <c r="D2" s="35"/>
      <c r="E2" s="35"/>
    </row>
    <row r="3" spans="1:5" ht="12.75">
      <c r="A3" s="34" t="s">
        <v>0</v>
      </c>
      <c r="B3" s="34"/>
      <c r="C3" s="34"/>
      <c r="D3" s="35"/>
      <c r="E3" s="35"/>
    </row>
    <row r="4" spans="1:5" ht="12.75">
      <c r="A4" s="34" t="s">
        <v>25</v>
      </c>
      <c r="B4" s="34"/>
      <c r="C4" s="34"/>
      <c r="D4" s="35"/>
      <c r="E4" s="35"/>
    </row>
    <row r="5" spans="1:5" ht="12.75">
      <c r="A5" s="34" t="s">
        <v>26</v>
      </c>
      <c r="B5" s="34"/>
      <c r="C5" s="34"/>
      <c r="D5" s="35"/>
      <c r="E5" s="35"/>
    </row>
    <row r="6" spans="1:5" ht="12" customHeight="1">
      <c r="A6" s="34" t="s">
        <v>59</v>
      </c>
      <c r="B6" s="34"/>
      <c r="C6" s="34"/>
      <c r="D6" s="35"/>
      <c r="E6" s="35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34.5" customHeight="1">
      <c r="A10" s="30" t="s">
        <v>38</v>
      </c>
      <c r="B10" s="30"/>
      <c r="C10" s="30"/>
      <c r="D10" s="30"/>
      <c r="E10" s="30"/>
    </row>
    <row r="11" spans="1:3" ht="0.75" customHeight="1" hidden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12646</v>
      </c>
      <c r="D14" s="6">
        <f>D15+D17</f>
        <v>0</v>
      </c>
      <c r="E14" s="6">
        <f>E15+E17</f>
        <v>0</v>
      </c>
    </row>
    <row r="15" spans="1:5" ht="31.5">
      <c r="A15" s="27" t="s">
        <v>45</v>
      </c>
      <c r="B15" s="8" t="s">
        <v>7</v>
      </c>
      <c r="C15" s="6">
        <f>C16</f>
        <v>221469.19999999998</v>
      </c>
      <c r="D15" s="6">
        <f>D16</f>
        <v>224953.8</v>
      </c>
      <c r="E15" s="6">
        <f>E16</f>
        <v>210646</v>
      </c>
    </row>
    <row r="16" spans="1:6" ht="51" customHeight="1">
      <c r="A16" s="27" t="s">
        <v>46</v>
      </c>
      <c r="B16" s="8" t="s">
        <v>33</v>
      </c>
      <c r="C16" s="6">
        <f>258513.5+2000+205.6-22068.2-15165-(1400+1200-243-0.1-340-0.2)</f>
        <v>221469.19999999998</v>
      </c>
      <c r="D16" s="6">
        <v>224953.8</v>
      </c>
      <c r="E16" s="6">
        <v>210646</v>
      </c>
      <c r="F16" s="23"/>
    </row>
    <row r="17" spans="1:5" ht="36" customHeight="1">
      <c r="A17" s="7" t="s">
        <v>42</v>
      </c>
      <c r="B17" s="8" t="s">
        <v>5</v>
      </c>
      <c r="C17" s="6">
        <f>C18</f>
        <v>-208823.19999999998</v>
      </c>
      <c r="D17" s="6">
        <f>D18</f>
        <v>-224953.8</v>
      </c>
      <c r="E17" s="6">
        <f>E18</f>
        <v>-210646</v>
      </c>
    </row>
    <row r="18" spans="1:5" ht="47.25">
      <c r="A18" s="7" t="s">
        <v>43</v>
      </c>
      <c r="B18" s="8" t="s">
        <v>34</v>
      </c>
      <c r="C18" s="6">
        <f>-204047.3-4775.9</f>
        <v>-208823.19999999998</v>
      </c>
      <c r="D18" s="6">
        <v>-224953.8</v>
      </c>
      <c r="E18" s="6">
        <v>-210646</v>
      </c>
    </row>
    <row r="19" spans="1:5" ht="31.5">
      <c r="A19" s="19" t="s">
        <v>49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7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7" t="s">
        <v>48</v>
      </c>
      <c r="B21" s="8" t="s">
        <v>35</v>
      </c>
      <c r="C21" s="10">
        <v>0</v>
      </c>
      <c r="D21" s="10">
        <v>0</v>
      </c>
      <c r="E21" s="10">
        <v>0</v>
      </c>
    </row>
    <row r="22" spans="1:5" ht="49.5" customHeight="1">
      <c r="A22" s="7" t="s">
        <v>40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-2729905.8</v>
      </c>
      <c r="D25" s="11">
        <f aca="true" t="shared" si="0" ref="D25:E27">D26</f>
        <v>-2373868.8</v>
      </c>
      <c r="E25" s="11">
        <f t="shared" si="0"/>
        <v>-2464964.5</v>
      </c>
    </row>
    <row r="26" spans="1:5" ht="27" customHeight="1">
      <c r="A26" s="27" t="s">
        <v>17</v>
      </c>
      <c r="B26" s="28" t="s">
        <v>18</v>
      </c>
      <c r="C26" s="29">
        <f>C27</f>
        <v>-2729905.8</v>
      </c>
      <c r="D26" s="29">
        <f t="shared" si="0"/>
        <v>-2373868.8</v>
      </c>
      <c r="E26" s="29">
        <f t="shared" si="0"/>
        <v>-2464964.5</v>
      </c>
    </row>
    <row r="27" spans="1:5" ht="34.5" customHeight="1">
      <c r="A27" s="27" t="s">
        <v>19</v>
      </c>
      <c r="B27" s="28" t="s">
        <v>20</v>
      </c>
      <c r="C27" s="29">
        <f>C28</f>
        <v>-2729905.8</v>
      </c>
      <c r="D27" s="29">
        <f t="shared" si="0"/>
        <v>-2373868.8</v>
      </c>
      <c r="E27" s="29">
        <f t="shared" si="0"/>
        <v>-2464964.5</v>
      </c>
    </row>
    <row r="28" spans="1:6" ht="33.75" customHeight="1">
      <c r="A28" s="24" t="s">
        <v>21</v>
      </c>
      <c r="B28" s="25" t="s">
        <v>24</v>
      </c>
      <c r="C28" s="26">
        <v>-2729905.8</v>
      </c>
      <c r="D28" s="26">
        <f>-2373868.8</f>
        <v>-2373868.8</v>
      </c>
      <c r="E28" s="26">
        <v>-2464964.5</v>
      </c>
      <c r="F28" s="23"/>
    </row>
    <row r="29" spans="1:5" ht="23.25" customHeight="1">
      <c r="A29" s="27" t="s">
        <v>10</v>
      </c>
      <c r="B29" s="28" t="s">
        <v>11</v>
      </c>
      <c r="C29" s="29">
        <f aca="true" t="shared" si="1" ref="C29:E30">C30</f>
        <v>2733100.8</v>
      </c>
      <c r="D29" s="29">
        <f t="shared" si="1"/>
        <v>2373868.8</v>
      </c>
      <c r="E29" s="29">
        <f t="shared" si="1"/>
        <v>2464964.5</v>
      </c>
    </row>
    <row r="30" spans="1:5" ht="24" customHeight="1">
      <c r="A30" s="27" t="s">
        <v>12</v>
      </c>
      <c r="B30" s="28" t="s">
        <v>13</v>
      </c>
      <c r="C30" s="29">
        <f t="shared" si="1"/>
        <v>2733100.8</v>
      </c>
      <c r="D30" s="29">
        <f t="shared" si="1"/>
        <v>2373868.8</v>
      </c>
      <c r="E30" s="29">
        <f t="shared" si="1"/>
        <v>2464964.5</v>
      </c>
    </row>
    <row r="31" spans="1:5" ht="26.25" customHeight="1">
      <c r="A31" s="31" t="s">
        <v>14</v>
      </c>
      <c r="B31" s="32" t="s">
        <v>15</v>
      </c>
      <c r="C31" s="33">
        <f>C33</f>
        <v>2733100.8</v>
      </c>
      <c r="D31" s="33">
        <f>D33</f>
        <v>2373868.8</v>
      </c>
      <c r="E31" s="33">
        <f>E33</f>
        <v>2464964.5</v>
      </c>
    </row>
    <row r="32" spans="1:5" ht="9" customHeight="1">
      <c r="A32" s="31"/>
      <c r="B32" s="32"/>
      <c r="C32" s="33"/>
      <c r="D32" s="33"/>
      <c r="E32" s="33"/>
    </row>
    <row r="33" spans="1:7" ht="37.5" customHeight="1">
      <c r="A33" s="27" t="s">
        <v>22</v>
      </c>
      <c r="B33" s="28" t="s">
        <v>23</v>
      </c>
      <c r="C33" s="15">
        <v>2733100.8</v>
      </c>
      <c r="D33" s="15">
        <v>2373868.8</v>
      </c>
      <c r="E33" s="15">
        <v>2464964.5</v>
      </c>
      <c r="F33" s="23"/>
      <c r="G33" s="22"/>
    </row>
    <row r="34" spans="1:5" ht="37.5" customHeight="1">
      <c r="A34" s="19" t="s">
        <v>51</v>
      </c>
      <c r="B34" s="19" t="s">
        <v>52</v>
      </c>
      <c r="C34" s="15">
        <f>C35</f>
        <v>4076</v>
      </c>
      <c r="D34" s="15">
        <f aca="true" t="shared" si="2" ref="D34:E36">D35</f>
        <v>0</v>
      </c>
      <c r="E34" s="15">
        <f t="shared" si="2"/>
        <v>0</v>
      </c>
    </row>
    <row r="35" spans="1:5" ht="50.25" customHeight="1">
      <c r="A35" s="20" t="s">
        <v>53</v>
      </c>
      <c r="B35" s="8" t="s">
        <v>54</v>
      </c>
      <c r="C35" s="21">
        <f>C36</f>
        <v>4076</v>
      </c>
      <c r="D35" s="21">
        <f t="shared" si="2"/>
        <v>0</v>
      </c>
      <c r="E35" s="21">
        <f t="shared" si="2"/>
        <v>0</v>
      </c>
    </row>
    <row r="36" spans="1:5" ht="52.5" customHeight="1">
      <c r="A36" s="7" t="s">
        <v>55</v>
      </c>
      <c r="B36" s="8" t="s">
        <v>56</v>
      </c>
      <c r="C36" s="21">
        <f>C37</f>
        <v>4076</v>
      </c>
      <c r="D36" s="21">
        <f t="shared" si="2"/>
        <v>0</v>
      </c>
      <c r="E36" s="21">
        <f t="shared" si="2"/>
        <v>0</v>
      </c>
    </row>
    <row r="37" spans="1:5" ht="44.25" customHeight="1">
      <c r="A37" s="7" t="s">
        <v>57</v>
      </c>
      <c r="B37" s="8" t="s">
        <v>58</v>
      </c>
      <c r="C37" s="21">
        <v>4076</v>
      </c>
      <c r="D37" s="15"/>
      <c r="E37" s="15"/>
    </row>
    <row r="38" spans="1:5" ht="43.5" customHeight="1">
      <c r="A38" s="19" t="s">
        <v>50</v>
      </c>
      <c r="B38" s="16"/>
      <c r="C38" s="17">
        <f>C14+C19+C24+C34</f>
        <v>11245.199999999999</v>
      </c>
      <c r="D38" s="18">
        <f>D14+D19+D24</f>
        <v>0</v>
      </c>
      <c r="E38" s="18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2:E2"/>
    <mergeCell ref="A3:E3"/>
    <mergeCell ref="A4:E4"/>
    <mergeCell ref="A5:E5"/>
    <mergeCell ref="A6:E6"/>
    <mergeCell ref="A10:E10"/>
    <mergeCell ref="A31:A32"/>
    <mergeCell ref="B31:B32"/>
    <mergeCell ref="C31:C32"/>
    <mergeCell ref="D31:D32"/>
    <mergeCell ref="E31:E32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2021-12-28T13:09:41Z</cp:lastPrinted>
  <dcterms:created xsi:type="dcterms:W3CDTF">2007-10-29T12:43:54Z</dcterms:created>
  <dcterms:modified xsi:type="dcterms:W3CDTF">2022-01-10T08:30:05Z</dcterms:modified>
  <cp:category/>
  <cp:version/>
  <cp:contentType/>
  <cp:contentStatus/>
</cp:coreProperties>
</file>