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12036" activeTab="0"/>
  </bookViews>
  <sheets>
    <sheet name="декабрь" sheetId="1" r:id="rId1"/>
  </sheets>
  <definedNames>
    <definedName name="_xlnm.Print_Area" localSheetId="0">'декабрь'!$A$1:$E$40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<sst xmlns="http://schemas.openxmlformats.org/spreadsheetml/2006/main" count="63" uniqueCount="63">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</sst>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SheetLayoutView="100" workbookViewId="0" topLeftCell="A1">
      <selection activeCell="H39" sqref="H39:K4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8" max="8" width="14.625" style="0" customWidth="1"/>
  </cols>
  <sheetData>
    <row r="1" ht="9" customHeight="1"/>
    <row r="2" spans="1:5" ht="12.75">
      <c r="A2" s="32" t="s">
        <v>36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28</v>
      </c>
      <c r="B4" s="32"/>
      <c r="C4" s="32"/>
      <c r="D4" s="33"/>
      <c r="E4" s="33"/>
    </row>
    <row r="5" spans="1:5" ht="12.75">
      <c r="A5" s="32" t="s">
        <v>29</v>
      </c>
      <c r="B5" s="32"/>
      <c r="C5" s="32"/>
      <c r="D5" s="33"/>
      <c r="E5" s="33"/>
    </row>
    <row r="6" spans="1:5" ht="12" customHeight="1">
      <c r="A6" s="32" t="s">
        <v>45</v>
      </c>
      <c r="B6" s="32"/>
      <c r="C6" s="32"/>
      <c r="D6" s="33"/>
      <c r="E6" s="33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5" ht="42" customHeight="1">
      <c r="A10" s="37" t="s">
        <v>46</v>
      </c>
      <c r="B10" s="37"/>
      <c r="C10" s="37"/>
      <c r="D10" s="37"/>
      <c r="E10" s="37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37</v>
      </c>
      <c r="D13" s="14" t="s">
        <v>39</v>
      </c>
      <c r="E13" s="14" t="s">
        <v>44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40</v>
      </c>
      <c r="C16" s="6">
        <f>247715.5+128000-49715.5</f>
        <v>326000</v>
      </c>
      <c r="D16" s="6">
        <v>152513.5</v>
      </c>
      <c r="E16" s="6">
        <v>197026.9</v>
      </c>
    </row>
    <row r="17" spans="1:5" ht="46.5">
      <c r="A17" s="7" t="s">
        <v>32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6.5">
      <c r="A18" s="7" t="s">
        <v>33</v>
      </c>
      <c r="B18" s="8" t="s">
        <v>41</v>
      </c>
      <c r="C18" s="6">
        <f>-(173000+128000)</f>
        <v>-301000</v>
      </c>
      <c r="D18" s="6">
        <v>-198000</v>
      </c>
      <c r="E18" s="6">
        <v>-152513.5</v>
      </c>
    </row>
    <row r="19" spans="1:5" ht="46.5">
      <c r="A19" s="4" t="s">
        <v>47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49</v>
      </c>
      <c r="B21" s="8" t="s">
        <v>42</v>
      </c>
      <c r="C21" s="6"/>
      <c r="D21" s="6"/>
      <c r="E21" s="6"/>
    </row>
    <row r="22" spans="1:5" ht="49.5" customHeight="1">
      <c r="A22" s="7" t="s">
        <v>50</v>
      </c>
      <c r="B22" s="8" t="s">
        <v>34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51</v>
      </c>
      <c r="B23" s="8" t="s">
        <v>43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-2561630.9</v>
      </c>
      <c r="D25" s="12">
        <f aca="true" t="shared" si="0" ref="D25:E27">D26</f>
        <v>-2099360.5</v>
      </c>
      <c r="E25" s="12">
        <f t="shared" si="0"/>
        <v>-2103917.5</v>
      </c>
    </row>
    <row r="26" spans="1:5" ht="27" customHeight="1">
      <c r="A26" s="7" t="s">
        <v>20</v>
      </c>
      <c r="B26" s="8" t="s">
        <v>21</v>
      </c>
      <c r="C26" s="12">
        <f>C27</f>
        <v>-2561630.9</v>
      </c>
      <c r="D26" s="12">
        <f t="shared" si="0"/>
        <v>-2099360.5</v>
      </c>
      <c r="E26" s="12">
        <f t="shared" si="0"/>
        <v>-2103917.5</v>
      </c>
    </row>
    <row r="27" spans="1:5" ht="34.5" customHeight="1">
      <c r="A27" s="7" t="s">
        <v>22</v>
      </c>
      <c r="B27" s="8" t="s">
        <v>23</v>
      </c>
      <c r="C27" s="12">
        <f>C28</f>
        <v>-2561630.9</v>
      </c>
      <c r="D27" s="12">
        <f t="shared" si="0"/>
        <v>-2099360.5</v>
      </c>
      <c r="E27" s="12">
        <f t="shared" si="0"/>
        <v>-2103917.5</v>
      </c>
    </row>
    <row r="28" spans="1:5" ht="33.75" customHeight="1">
      <c r="A28" s="26" t="s">
        <v>24</v>
      </c>
      <c r="B28" s="27" t="s">
        <v>27</v>
      </c>
      <c r="C28" s="15">
        <f>-2561630.9</f>
        <v>-2561630.9</v>
      </c>
      <c r="D28" s="15">
        <f>-2099360.5</f>
        <v>-2099360.5</v>
      </c>
      <c r="E28" s="15">
        <f>-2103917.5</f>
        <v>-2103917.5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2562661.8</v>
      </c>
      <c r="D29" s="23">
        <f t="shared" si="1"/>
        <v>2099360.5</v>
      </c>
      <c r="E29" s="23">
        <f t="shared" si="1"/>
        <v>2103917.5</v>
      </c>
    </row>
    <row r="30" spans="1:5" ht="24" customHeight="1">
      <c r="A30" s="7" t="s">
        <v>15</v>
      </c>
      <c r="B30" s="8" t="s">
        <v>16</v>
      </c>
      <c r="C30" s="16">
        <f t="shared" si="1"/>
        <v>2562661.8</v>
      </c>
      <c r="D30" s="23">
        <f t="shared" si="1"/>
        <v>2099360.5</v>
      </c>
      <c r="E30" s="23">
        <f t="shared" si="1"/>
        <v>2103917.5</v>
      </c>
    </row>
    <row r="31" spans="1:10" ht="26.25" customHeight="1">
      <c r="A31" s="35" t="s">
        <v>17</v>
      </c>
      <c r="B31" s="36" t="s">
        <v>18</v>
      </c>
      <c r="C31" s="34">
        <f>C33</f>
        <v>2562661.8</v>
      </c>
      <c r="D31" s="34">
        <f>D33</f>
        <v>2099360.5</v>
      </c>
      <c r="E31" s="34">
        <f>E33</f>
        <v>2103917.5</v>
      </c>
      <c r="J31" t="s">
        <v>62</v>
      </c>
    </row>
    <row r="32" spans="1:5" ht="9" customHeight="1">
      <c r="A32" s="35"/>
      <c r="B32" s="36"/>
      <c r="C32" s="34"/>
      <c r="D32" s="34"/>
      <c r="E32" s="34"/>
    </row>
    <row r="33" spans="1:5" ht="37.5" customHeight="1">
      <c r="A33" s="28" t="s">
        <v>25</v>
      </c>
      <c r="B33" s="29" t="s">
        <v>26</v>
      </c>
      <c r="C33" s="25">
        <v>2562661.8</v>
      </c>
      <c r="D33" s="25">
        <v>2099360.5</v>
      </c>
      <c r="E33" s="15">
        <v>2103917.5</v>
      </c>
    </row>
    <row r="34" spans="1:14" ht="37.5" customHeight="1">
      <c r="A34" s="30" t="s">
        <v>52</v>
      </c>
      <c r="B34" s="30" t="s">
        <v>53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54</v>
      </c>
      <c r="B35" s="8" t="s">
        <v>55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56</v>
      </c>
      <c r="B36" s="8" t="s">
        <v>57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58</v>
      </c>
      <c r="B37" s="8" t="s">
        <v>59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60</v>
      </c>
      <c r="B38" s="18" t="s">
        <v>61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2020-12-25T13:50:23Z</cp:lastPrinted>
  <dcterms:created xsi:type="dcterms:W3CDTF">2007-10-29T12:43:54Z</dcterms:created>
  <dcterms:modified xsi:type="dcterms:W3CDTF">2020-12-25T13:50:31Z</dcterms:modified>
  <cp:category/>
  <cp:version/>
  <cp:contentType/>
  <cp:contentStatus/>
</cp:coreProperties>
</file>