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540" windowWidth="15456" windowHeight="11796" activeTab="0"/>
  </bookViews>
  <sheets>
    <sheet name="март" sheetId="1" r:id="rId1"/>
  </sheets>
  <definedNames>
    <definedName name="_xlnm.Print_Area" localSheetId="0">'март'!$A$1:$E$37</definedName>
  </definedNames>
  <calcPr fullCalcOnLoad="1"/>
</workbook>
</file>

<file path=xl/sharedStrings.xml><?xml version="1.0" encoding="utf-8"?>
<sst xmlns="http://schemas.openxmlformats.org/spreadsheetml/2006/main" count="60" uniqueCount="60">
  <si>
    <t>Утверждены</t>
  </si>
  <si>
    <t>тыс. рублей</t>
  </si>
  <si>
    <t>Наименование источника</t>
  </si>
  <si>
    <t>Код</t>
  </si>
  <si>
    <t>Кредиты кредитных организаций в валюте Российской Федерации</t>
  </si>
  <si>
    <t>000 01 02 00 00 00 0000 800</t>
  </si>
  <si>
    <t>000 01 02 00 00 00 0000 000</t>
  </si>
  <si>
    <t>000 01 02 00 00 00 0000 700</t>
  </si>
  <si>
    <t>000 01 05 00 00 00 0000 000</t>
  </si>
  <si>
    <t>увеличение остатков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</si>
  <si>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</si>
  <si>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</si>
  <si>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</si>
  <si>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</si>
  <si>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</si>
  <si>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</si>
  <si>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</si>
  <si>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</si>
  <si>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</si>
  <si>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 денежных средств бюджетов</t>
  </si>
  <si>
    <t>000 01 05 02 01 00 0000 510</t>
  </si>
  <si>
    <t>увеличение прочих остатков  денежных средств бюджетов городских округов</t>
  </si>
  <si>
    <t>Уменьшение прочих остатков денежных средств бюджетов городских округов</t>
  </si>
  <si>
    <t>992 01 05 02 01 04 0000 610</t>
  </si>
  <si>
    <t>992 01 05 02 01 04 0000 510</t>
  </si>
  <si>
    <t>решением Собрания представителей</t>
  </si>
  <si>
    <t>города Кузнецка</t>
  </si>
  <si>
    <t>000 01 03 00 00 00 0000 000</t>
  </si>
  <si>
    <t>000 01 03 01 00 00 0000 800</t>
  </si>
  <si>
    <t>000 01 03 01 00 00 0000 700</t>
  </si>
  <si>
    <t>Приложение  №1</t>
  </si>
  <si>
    <t xml:space="preserve">                                     </t>
  </si>
  <si>
    <t>901 01 02 00 00 04 0000 710</t>
  </si>
  <si>
    <t>901 01 02 00 00 04 0000 810</t>
  </si>
  <si>
    <t>901 01 03 01 00 04 0000 710</t>
  </si>
  <si>
    <t>901 01 03 01 00 04 0000 810</t>
  </si>
  <si>
    <t>2022 год</t>
  </si>
  <si>
    <t>2023 год</t>
  </si>
  <si>
    <t xml:space="preserve">Погашение бюджетных кредитов, полученных из других бюджетов бюджетной системы Российской Федерации в валюте Российской Федерации
</t>
  </si>
  <si>
    <t>Изменение остатков средств на счетах по учету средств бюджетов</t>
  </si>
  <si>
    <t xml:space="preserve">Привлечение бюджетных кредитов из других бюджетов бюджетной системы Российской Федерации в валюте Российской Федерации
</t>
  </si>
  <si>
    <t>Бюджетные кредиты из других бюджетов бюджетной системы Российской Федерации</t>
  </si>
  <si>
    <t>Всего источников финансирования дефицита бюджета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</si>
  <si>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</si>
  <si>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</si>
  <si>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</si>
  <si>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</si>
  <si>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</si>
  <si>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</si>
  <si>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городских округов</t>
  </si>
  <si>
    <t xml:space="preserve"> Источники финансирования дефицита  бюджета  города Кузнецка Пензенской области на 2022 год и на плановый период 2023 и 2024 годов.</t>
  </si>
  <si>
    <t>2024 год</t>
  </si>
  <si>
    <t>Погашение кредитов, предоставленных кредитными организациями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</si>
  <si>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</si>
  <si>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 xml:space="preserve">Привлечение кредитов от кредитных организаций в валюте Российской Федерации
</t>
  </si>
  <si>
    <t>Привлечение городскими округами кредитов от кредитных организаций в валюте Российской Федерации</t>
  </si>
  <si>
    <t xml:space="preserve">Привлечение кредитов из других бюджетов бюджетной системы Российской Федерации бюджетами городских округов в валюте Российской Федерации
</t>
  </si>
  <si>
    <t xml:space="preserve">Погашение бюджетами городских округов кредитов из других бюджетов бюджетной системы Российской Федерации в валюте Российской Федерации
</t>
  </si>
  <si>
    <t>966 01 06 01 00 04 0000 630</t>
  </si>
  <si>
    <t>от _________2022  № ____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</si>
</sst>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_-* #,##0.0_р_._-;\-* #,##0.0_р_._-;_-* &quot;-&quot;??_р_._-;_-@_-"/>
    <numFmt numFmtId="187" formatCode="_-* #,##0_р_._-;\-* #,##0_р_._-;_-* &quot;-&quot;??_р_._-;_-@_-"/>
    <numFmt numFmtId="188" formatCode="_-* #,##0.0_р_._-;\-* #,##0.0_р_._-;_-* &quot;-&quot;?_р_._-;_-@_-"/>
    <numFmt numFmtId="189" formatCode="#,##0.0_ ;\-#,##0.0\ "/>
    <numFmt numFmtId="190" formatCode="_-* #,##0.0\ _₽_-;\-* #,##0.0\ _₽_-;_-* &quot;-&quot;?\ _₽_-;_-@_-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189" fontId="6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186" fontId="3" fillId="0" borderId="10" xfId="60" applyNumberFormat="1" applyFont="1" applyBorder="1" applyAlignment="1">
      <alignment horizontal="right" vertical="center" wrapText="1"/>
    </xf>
    <xf numFmtId="0" fontId="4" fillId="33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186" fontId="4" fillId="0" borderId="10" xfId="6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189" fontId="3" fillId="0" borderId="10" xfId="60" applyNumberFormat="1" applyFont="1" applyBorder="1" applyAlignment="1">
      <alignment horizontal="right" vertical="center" wrapText="1"/>
    </xf>
    <xf numFmtId="189" fontId="4" fillId="0" borderId="10" xfId="60" applyNumberFormat="1" applyFont="1" applyBorder="1" applyAlignment="1">
      <alignment horizontal="right" vertical="center" wrapText="1"/>
    </xf>
    <xf numFmtId="189" fontId="3" fillId="0" borderId="10" xfId="60" applyNumberFormat="1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left" vertical="center" wrapText="1"/>
    </xf>
    <xf numFmtId="189" fontId="3" fillId="33" borderId="10" xfId="6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186" fontId="3" fillId="0" borderId="10" xfId="60" applyNumberFormat="1" applyFont="1" applyFill="1" applyBorder="1" applyAlignment="1">
      <alignment horizontal="right" vertical="center" wrapText="1"/>
    </xf>
    <xf numFmtId="186" fontId="3" fillId="33" borderId="10" xfId="6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vertical="center"/>
    </xf>
    <xf numFmtId="186" fontId="3" fillId="33" borderId="10" xfId="60" applyNumberFormat="1" applyFont="1" applyFill="1" applyBorder="1" applyAlignment="1">
      <alignment vertical="center"/>
    </xf>
    <xf numFmtId="189" fontId="3" fillId="33" borderId="10" xfId="60" applyNumberFormat="1" applyFont="1" applyFill="1" applyBorder="1" applyAlignment="1">
      <alignment vertical="center"/>
    </xf>
    <xf numFmtId="0" fontId="4" fillId="33" borderId="11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left" vertical="center" wrapText="1"/>
    </xf>
    <xf numFmtId="189" fontId="4" fillId="33" borderId="10" xfId="6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2"/>
  <sheetViews>
    <sheetView tabSelected="1" view="pageBreakPreview" zoomScaleSheetLayoutView="100" workbookViewId="0" topLeftCell="A1">
      <selection activeCell="A6" sqref="A6:E6"/>
    </sheetView>
  </sheetViews>
  <sheetFormatPr defaultColWidth="9.00390625" defaultRowHeight="12.75"/>
  <cols>
    <col min="1" max="1" width="52.875" style="0" customWidth="1"/>
    <col min="2" max="2" width="28.625" style="0" customWidth="1"/>
    <col min="3" max="3" width="17.625" style="0" customWidth="1"/>
    <col min="4" max="4" width="14.625" style="0" customWidth="1"/>
    <col min="5" max="5" width="16.125" style="0" customWidth="1"/>
  </cols>
  <sheetData>
    <row r="1" ht="0.75" customHeight="1"/>
    <row r="2" spans="1:5" ht="12.75">
      <c r="A2" s="32" t="s">
        <v>30</v>
      </c>
      <c r="B2" s="32"/>
      <c r="C2" s="32"/>
      <c r="D2" s="33"/>
      <c r="E2" s="33"/>
    </row>
    <row r="3" spans="1:5" ht="12.75">
      <c r="A3" s="32" t="s">
        <v>0</v>
      </c>
      <c r="B3" s="32"/>
      <c r="C3" s="32"/>
      <c r="D3" s="33"/>
      <c r="E3" s="33"/>
    </row>
    <row r="4" spans="1:5" ht="12.75">
      <c r="A4" s="32" t="s">
        <v>25</v>
      </c>
      <c r="B4" s="32"/>
      <c r="C4" s="32"/>
      <c r="D4" s="33"/>
      <c r="E4" s="33"/>
    </row>
    <row r="5" spans="1:5" ht="12.75">
      <c r="A5" s="32" t="s">
        <v>26</v>
      </c>
      <c r="B5" s="32"/>
      <c r="C5" s="32"/>
      <c r="D5" s="33"/>
      <c r="E5" s="33"/>
    </row>
    <row r="6" spans="1:5" ht="12" customHeight="1">
      <c r="A6" s="32" t="s">
        <v>59</v>
      </c>
      <c r="B6" s="32"/>
      <c r="C6" s="32"/>
      <c r="D6" s="33"/>
      <c r="E6" s="33"/>
    </row>
    <row r="7" ht="1.5" customHeight="1" hidden="1"/>
    <row r="8" ht="6" customHeight="1"/>
    <row r="9" spans="1:5" ht="16.5">
      <c r="A9" s="5" t="s">
        <v>31</v>
      </c>
      <c r="B9" s="5"/>
      <c r="C9" s="6"/>
      <c r="D9" s="7"/>
      <c r="E9" s="7"/>
    </row>
    <row r="10" spans="1:5" ht="42" customHeight="1">
      <c r="A10" s="34" t="s">
        <v>50</v>
      </c>
      <c r="B10" s="34"/>
      <c r="C10" s="34"/>
      <c r="D10" s="34"/>
      <c r="E10" s="34"/>
    </row>
    <row r="11" spans="1:3" ht="4.5" customHeight="1">
      <c r="A11" s="2"/>
      <c r="B11" s="2"/>
      <c r="C11" s="2"/>
    </row>
    <row r="12" spans="1:5" ht="15">
      <c r="A12" s="2"/>
      <c r="B12" s="2"/>
      <c r="E12" s="2" t="s">
        <v>1</v>
      </c>
    </row>
    <row r="13" spans="1:5" ht="15">
      <c r="A13" s="3" t="s">
        <v>2</v>
      </c>
      <c r="B13" s="3" t="s">
        <v>3</v>
      </c>
      <c r="C13" s="3" t="s">
        <v>36</v>
      </c>
      <c r="D13" s="4" t="s">
        <v>37</v>
      </c>
      <c r="E13" s="4" t="s">
        <v>51</v>
      </c>
    </row>
    <row r="14" spans="1:5" ht="33" customHeight="1">
      <c r="A14" s="10" t="s">
        <v>4</v>
      </c>
      <c r="B14" s="11" t="s">
        <v>6</v>
      </c>
      <c r="C14" s="12">
        <f>C15+C17</f>
        <v>-20786.599999999977</v>
      </c>
      <c r="D14" s="12">
        <f>D15+D17</f>
        <v>-10000</v>
      </c>
      <c r="E14" s="12">
        <f>E15+E17</f>
        <v>-10000</v>
      </c>
    </row>
    <row r="15" spans="1:5" ht="36" customHeight="1">
      <c r="A15" s="13" t="s">
        <v>54</v>
      </c>
      <c r="B15" s="14" t="s">
        <v>7</v>
      </c>
      <c r="C15" s="12">
        <f>C16</f>
        <v>180390.2</v>
      </c>
      <c r="D15" s="12">
        <f>D16</f>
        <v>170390.19999999998</v>
      </c>
      <c r="E15" s="12">
        <f>E16</f>
        <v>160390.19999999998</v>
      </c>
    </row>
    <row r="16" spans="1:5" ht="51" customHeight="1">
      <c r="A16" s="13" t="s">
        <v>55</v>
      </c>
      <c r="B16" s="14" t="s">
        <v>32</v>
      </c>
      <c r="C16" s="15">
        <v>180390.2</v>
      </c>
      <c r="D16" s="15">
        <f>163547.3-205.6+7048.5</f>
        <v>170390.19999999998</v>
      </c>
      <c r="E16" s="15">
        <f>153547.3-205.6+7048.5</f>
        <v>160390.19999999998</v>
      </c>
    </row>
    <row r="17" spans="1:5" ht="36" customHeight="1">
      <c r="A17" s="16" t="s">
        <v>52</v>
      </c>
      <c r="B17" s="14" t="s">
        <v>5</v>
      </c>
      <c r="C17" s="12">
        <f>C18</f>
        <v>-201176.8</v>
      </c>
      <c r="D17" s="12">
        <f>D18</f>
        <v>-180390.19999999998</v>
      </c>
      <c r="E17" s="12">
        <f>E18</f>
        <v>-170390.19999999998</v>
      </c>
    </row>
    <row r="18" spans="1:5" ht="46.5">
      <c r="A18" s="16" t="s">
        <v>53</v>
      </c>
      <c r="B18" s="14" t="s">
        <v>33</v>
      </c>
      <c r="C18" s="15">
        <v>-201176.8</v>
      </c>
      <c r="D18" s="15">
        <f>-173547.3+205.6-7048.5</f>
        <v>-180390.19999999998</v>
      </c>
      <c r="E18" s="15">
        <f>-163547.3+205.6-7048.5</f>
        <v>-170390.19999999998</v>
      </c>
    </row>
    <row r="19" spans="1:5" ht="30.75">
      <c r="A19" s="17" t="s">
        <v>41</v>
      </c>
      <c r="B19" s="11" t="s">
        <v>27</v>
      </c>
      <c r="C19" s="18">
        <f>C20+C22</f>
        <v>0</v>
      </c>
      <c r="D19" s="18">
        <f>D20+D22</f>
        <v>0</v>
      </c>
      <c r="E19" s="18">
        <f>E20+E22</f>
        <v>0</v>
      </c>
    </row>
    <row r="20" spans="1:5" ht="48.75" customHeight="1">
      <c r="A20" s="13" t="s">
        <v>40</v>
      </c>
      <c r="B20" s="14" t="s">
        <v>29</v>
      </c>
      <c r="C20" s="18">
        <f>C21</f>
        <v>0</v>
      </c>
      <c r="D20" s="18">
        <f>D21</f>
        <v>0</v>
      </c>
      <c r="E20" s="18">
        <f>E21</f>
        <v>0</v>
      </c>
    </row>
    <row r="21" spans="1:5" ht="63" customHeight="1">
      <c r="A21" s="13" t="s">
        <v>56</v>
      </c>
      <c r="B21" s="14" t="s">
        <v>34</v>
      </c>
      <c r="C21" s="19"/>
      <c r="D21" s="19"/>
      <c r="E21" s="19"/>
    </row>
    <row r="22" spans="1:5" ht="49.5" customHeight="1">
      <c r="A22" s="16" t="s">
        <v>38</v>
      </c>
      <c r="B22" s="14" t="s">
        <v>28</v>
      </c>
      <c r="C22" s="18">
        <f>C23</f>
        <v>0</v>
      </c>
      <c r="D22" s="18">
        <f>D23</f>
        <v>0</v>
      </c>
      <c r="E22" s="18">
        <f>E23</f>
        <v>0</v>
      </c>
    </row>
    <row r="23" spans="1:5" ht="54" customHeight="1">
      <c r="A23" s="16" t="s">
        <v>57</v>
      </c>
      <c r="B23" s="14" t="s">
        <v>35</v>
      </c>
      <c r="C23" s="19"/>
      <c r="D23" s="19"/>
      <c r="E23" s="19"/>
    </row>
    <row r="24" spans="1:5" ht="31.5" customHeight="1">
      <c r="A24" s="10" t="s">
        <v>39</v>
      </c>
      <c r="B24" s="10" t="s">
        <v>8</v>
      </c>
      <c r="C24" s="18">
        <f>C29+C25</f>
        <v>4665.299999999348</v>
      </c>
      <c r="D24" s="18">
        <f>D29+D25</f>
        <v>0</v>
      </c>
      <c r="E24" s="18">
        <f>E29+E25</f>
        <v>0</v>
      </c>
    </row>
    <row r="25" spans="1:5" ht="25.5" customHeight="1">
      <c r="A25" s="16" t="s">
        <v>9</v>
      </c>
      <c r="B25" s="14" t="s">
        <v>16</v>
      </c>
      <c r="C25" s="20">
        <f>C26</f>
        <v>-2553408.9000000004</v>
      </c>
      <c r="D25" s="20">
        <f>D26</f>
        <v>-2542943.5</v>
      </c>
      <c r="E25" s="20">
        <f>E26</f>
        <v>-2614431.4000000004</v>
      </c>
    </row>
    <row r="26" spans="1:5" ht="27" customHeight="1">
      <c r="A26" s="13" t="s">
        <v>17</v>
      </c>
      <c r="B26" s="21" t="s">
        <v>18</v>
      </c>
      <c r="C26" s="22">
        <f>C28</f>
        <v>-2553408.9000000004</v>
      </c>
      <c r="D26" s="22">
        <f>D28</f>
        <v>-2542943.5</v>
      </c>
      <c r="E26" s="22">
        <f>E28</f>
        <v>-2614431.4000000004</v>
      </c>
    </row>
    <row r="27" spans="1:5" ht="34.5" customHeight="1">
      <c r="A27" s="13" t="s">
        <v>19</v>
      </c>
      <c r="B27" s="21" t="s">
        <v>20</v>
      </c>
      <c r="C27" s="9">
        <f>C28</f>
        <v>-2553408.9000000004</v>
      </c>
      <c r="D27" s="9">
        <f>D28</f>
        <v>-2542943.5</v>
      </c>
      <c r="E27" s="9">
        <f>E28</f>
        <v>-2614431.4000000004</v>
      </c>
    </row>
    <row r="28" spans="1:5" ht="33.75" customHeight="1">
      <c r="A28" s="29" t="s">
        <v>21</v>
      </c>
      <c r="B28" s="30" t="s">
        <v>24</v>
      </c>
      <c r="C28" s="31">
        <f>-(2373018.7+180390.2)</f>
        <v>-2553408.9000000004</v>
      </c>
      <c r="D28" s="31">
        <f>-(2372553.3+170390.2)</f>
        <v>-2542943.5</v>
      </c>
      <c r="E28" s="31">
        <f>-(2454041.2+160390.2)</f>
        <v>-2614431.4000000004</v>
      </c>
    </row>
    <row r="29" spans="1:5" ht="23.25" customHeight="1">
      <c r="A29" s="13" t="s">
        <v>10</v>
      </c>
      <c r="B29" s="21" t="s">
        <v>11</v>
      </c>
      <c r="C29" s="22">
        <f>C30</f>
        <v>2558074.1999999997</v>
      </c>
      <c r="D29" s="22">
        <f>D30</f>
        <v>2542943.5</v>
      </c>
      <c r="E29" s="22">
        <f>E30</f>
        <v>2614431.4</v>
      </c>
    </row>
    <row r="30" spans="1:5" ht="24" customHeight="1">
      <c r="A30" s="13" t="s">
        <v>12</v>
      </c>
      <c r="B30" s="21" t="s">
        <v>13</v>
      </c>
      <c r="C30" s="22">
        <f>C32</f>
        <v>2558074.1999999997</v>
      </c>
      <c r="D30" s="22">
        <f>D32</f>
        <v>2542943.5</v>
      </c>
      <c r="E30" s="22">
        <f>E32</f>
        <v>2614431.4</v>
      </c>
    </row>
    <row r="31" spans="1:5" ht="40.5" customHeight="1">
      <c r="A31" s="13" t="s">
        <v>14</v>
      </c>
      <c r="B31" s="21" t="s">
        <v>15</v>
      </c>
      <c r="C31" s="9">
        <f>C32</f>
        <v>2558074.1999999997</v>
      </c>
      <c r="D31" s="9">
        <f>D32</f>
        <v>2542943.5</v>
      </c>
      <c r="E31" s="9">
        <f>E32</f>
        <v>2614431.4</v>
      </c>
    </row>
    <row r="32" spans="1:5" ht="37.5" customHeight="1">
      <c r="A32" s="13" t="s">
        <v>22</v>
      </c>
      <c r="B32" s="21" t="s">
        <v>23</v>
      </c>
      <c r="C32" s="31">
        <f>2356897.4+201176.8</f>
        <v>2558074.1999999997</v>
      </c>
      <c r="D32" s="31">
        <f>2372553.3+170390.2</f>
        <v>2542943.5</v>
      </c>
      <c r="E32" s="31">
        <v>2614431.4</v>
      </c>
    </row>
    <row r="33" spans="1:6" ht="37.5" customHeight="1">
      <c r="A33" s="17" t="s">
        <v>43</v>
      </c>
      <c r="B33" s="17" t="s">
        <v>44</v>
      </c>
      <c r="C33" s="22">
        <f aca="true" t="shared" si="0" ref="C33:E35">C34</f>
        <v>0</v>
      </c>
      <c r="D33" s="22">
        <f t="shared" si="0"/>
        <v>0</v>
      </c>
      <c r="E33" s="22">
        <f t="shared" si="0"/>
        <v>0</v>
      </c>
      <c r="F33" s="8"/>
    </row>
    <row r="34" spans="1:5" ht="50.25" customHeight="1">
      <c r="A34" s="23" t="s">
        <v>45</v>
      </c>
      <c r="B34" s="14" t="s">
        <v>46</v>
      </c>
      <c r="C34" s="24">
        <f t="shared" si="0"/>
        <v>0</v>
      </c>
      <c r="D34" s="24">
        <f t="shared" si="0"/>
        <v>0</v>
      </c>
      <c r="E34" s="24">
        <f t="shared" si="0"/>
        <v>0</v>
      </c>
    </row>
    <row r="35" spans="1:5" ht="52.5" customHeight="1">
      <c r="A35" s="16" t="s">
        <v>47</v>
      </c>
      <c r="B35" s="14" t="s">
        <v>48</v>
      </c>
      <c r="C35" s="24">
        <f t="shared" si="0"/>
        <v>0</v>
      </c>
      <c r="D35" s="24">
        <f t="shared" si="0"/>
        <v>0</v>
      </c>
      <c r="E35" s="24">
        <f t="shared" si="0"/>
        <v>0</v>
      </c>
    </row>
    <row r="36" spans="1:5" ht="46.5" customHeight="1">
      <c r="A36" s="16" t="s">
        <v>49</v>
      </c>
      <c r="B36" s="14" t="s">
        <v>58</v>
      </c>
      <c r="C36" s="24"/>
      <c r="D36" s="25"/>
      <c r="E36" s="25"/>
    </row>
    <row r="37" spans="1:5" ht="43.5" customHeight="1">
      <c r="A37" s="17" t="s">
        <v>42</v>
      </c>
      <c r="B37" s="26"/>
      <c r="C37" s="27">
        <f>C14+C19+C24+C33</f>
        <v>-16121.300000000629</v>
      </c>
      <c r="D37" s="27">
        <f>D14+D19+D24</f>
        <v>-10000</v>
      </c>
      <c r="E37" s="28">
        <f>E14+E19+E24</f>
        <v>-10000</v>
      </c>
    </row>
    <row r="38" spans="1:3" ht="12.75">
      <c r="A38" s="1"/>
      <c r="B38" s="1"/>
      <c r="C38" s="1"/>
    </row>
    <row r="39" spans="1:3" ht="12.75">
      <c r="A39" s="1"/>
      <c r="B39" s="1"/>
      <c r="C39" s="1"/>
    </row>
    <row r="40" spans="1:3" ht="12.75">
      <c r="A40" s="1"/>
      <c r="B40" s="1"/>
      <c r="C40" s="1"/>
    </row>
    <row r="41" spans="1:3" ht="12.75">
      <c r="A41" s="1"/>
      <c r="B41" s="1"/>
      <c r="C41" s="1"/>
    </row>
    <row r="42" spans="1:3" ht="12.75">
      <c r="A42" s="1"/>
      <c r="B42" s="1"/>
      <c r="C42" s="1"/>
    </row>
    <row r="43" spans="1:3" ht="12.75">
      <c r="A43" s="1"/>
      <c r="B43" s="1"/>
      <c r="C43" s="1"/>
    </row>
    <row r="44" spans="1:3" ht="12.75">
      <c r="A44" s="1"/>
      <c r="B44" s="1"/>
      <c r="C44" s="1"/>
    </row>
    <row r="45" spans="1:3" ht="12.75">
      <c r="A45" s="1"/>
      <c r="B45" s="1"/>
      <c r="C45" s="1"/>
    </row>
    <row r="46" spans="1:3" ht="12.75">
      <c r="A46" s="1"/>
      <c r="B46" s="1"/>
      <c r="C46" s="1"/>
    </row>
    <row r="47" spans="1:3" ht="12.75">
      <c r="A47" s="1"/>
      <c r="B47" s="1"/>
      <c r="C47" s="1"/>
    </row>
    <row r="48" spans="1:3" ht="12.75">
      <c r="A48" s="1"/>
      <c r="B48" s="1"/>
      <c r="C48" s="1"/>
    </row>
    <row r="49" spans="1:3" ht="12.75">
      <c r="A49" s="1"/>
      <c r="B49" s="1"/>
      <c r="C49" s="1"/>
    </row>
    <row r="50" spans="1:3" ht="12.75">
      <c r="A50" s="1"/>
      <c r="B50" s="1"/>
      <c r="C50" s="1"/>
    </row>
    <row r="51" spans="1:3" ht="12.75">
      <c r="A51" s="1"/>
      <c r="B51" s="1"/>
      <c r="C51" s="1"/>
    </row>
    <row r="52" spans="1:3" ht="12.75">
      <c r="A52" s="1"/>
      <c r="B52" s="1"/>
      <c r="C52" s="1"/>
    </row>
    <row r="53" spans="1:3" ht="12.75">
      <c r="A53" s="1"/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2.75">
      <c r="A59" s="1"/>
      <c r="B59" s="1"/>
      <c r="C59" s="1"/>
    </row>
    <row r="60" spans="1:3" ht="12.75">
      <c r="A60" s="1"/>
      <c r="B60" s="1"/>
      <c r="C60" s="1"/>
    </row>
    <row r="61" spans="1:3" ht="12.75">
      <c r="A61" s="1"/>
      <c r="B61" s="1"/>
      <c r="C61" s="1"/>
    </row>
    <row r="62" spans="1:3" ht="12.75">
      <c r="A62" s="1"/>
      <c r="B62" s="1"/>
      <c r="C62" s="1"/>
    </row>
  </sheetData>
  <sheetProtection/>
  <mergeCells count="6">
    <mergeCell ref="A2:E2"/>
    <mergeCell ref="A3:E3"/>
    <mergeCell ref="A4:E4"/>
    <mergeCell ref="A5:E5"/>
    <mergeCell ref="A6:E6"/>
    <mergeCell ref="A10:E10"/>
  </mergeCells>
  <printOptions/>
  <pageMargins left="0.46" right="0.23" top="0.39" bottom="0.51" header="0.2" footer="0.23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Fefelova  T.A.</cp:lastModifiedBy>
  <cp:lastPrinted>2022-03-15T09:09:17Z</cp:lastPrinted>
  <dcterms:created xsi:type="dcterms:W3CDTF">2007-10-29T12:43:54Z</dcterms:created>
  <dcterms:modified xsi:type="dcterms:W3CDTF">2022-03-15T11:34:43Z</dcterms:modified>
  <cp:category/>
  <cp:version/>
  <cp:contentType/>
  <cp:contentStatus/>
</cp:coreProperties>
</file>