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2756" activeTab="0"/>
  </bookViews>
  <sheets>
    <sheet name="апрель" sheetId="1" r:id="rId1"/>
  </sheets>
  <definedNames>
    <definedName name="_xlnm.Print_Area" localSheetId="0">'апрель'!$A$1:$F$26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<sst xmlns="http://schemas.openxmlformats.org/spreadsheetml/2006/main" count="43" uniqueCount="42">
  <si>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</si>
  <si>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</si>
  <si>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</si>
  <si>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</si>
  <si>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</si>
  <si>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</si>
  <si>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</si>
  <si>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</si>
  <si>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</si>
  <si>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</si>
  <si>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</si>
  <si>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</si>
  <si>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</si>
  <si>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</si>
  <si>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</si>
  <si>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</si>
  <si>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</si>
  <si>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</si>
  <si>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</si>
  <si>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</si>
  <si>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</si>
  <si>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</si>
  <si>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</si>
  <si>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</si>
  <si>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</si>
  <si>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</si>
  <si>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</si>
  <si>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</si>
  <si>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</si>
  <si>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</si>
  <si>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</si>
  <si>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</si>
  <si>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</si>
  <si>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</si>
  <si>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</si>
  <si>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</si>
  <si>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</si>
  <si>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</si>
  <si>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</si>
  <si>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</si>
  <si>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</si>
  <si>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_________2023 №____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</si>
</sst>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7.125" style="0" customWidth="1"/>
    <col min="7" max="7" width="10.875" style="0" hidden="1" customWidth="1"/>
    <col min="8" max="8" width="17.25390625" style="33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22.5">
      <c r="B1"/>
      <c r="D1" s="2"/>
      <c r="E1" s="44" t="s">
        <v>40</v>
      </c>
      <c r="F1" s="44"/>
      <c r="G1" s="19"/>
    </row>
    <row r="2" spans="2:7" ht="22.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9" t="s">
        <v>41</v>
      </c>
      <c r="E3" s="49"/>
      <c r="F3" s="49"/>
      <c r="G3" s="49"/>
    </row>
    <row r="4" spans="2:7" ht="12.75" customHeight="1" hidden="1">
      <c r="B4"/>
      <c r="D4" s="49"/>
      <c r="E4" s="49"/>
      <c r="F4" s="49"/>
      <c r="G4" s="49"/>
    </row>
    <row r="5" spans="2:7" ht="12.75" customHeight="1">
      <c r="B5"/>
      <c r="D5" s="49"/>
      <c r="E5" s="49"/>
      <c r="F5" s="49"/>
      <c r="G5" s="49"/>
    </row>
    <row r="6" spans="2:8" ht="48.75" customHeight="1">
      <c r="B6" s="47" t="s">
        <v>39</v>
      </c>
      <c r="C6" s="48"/>
      <c r="D6" s="48"/>
      <c r="E6" s="48"/>
      <c r="F6" s="48"/>
      <c r="G6" s="48"/>
      <c r="H6" s="34"/>
    </row>
    <row r="7" spans="1:11" ht="35.25" customHeight="1" hidden="1">
      <c r="A7" s="45"/>
      <c r="B7" s="46"/>
      <c r="C7" s="46"/>
      <c r="D7" s="46"/>
      <c r="E7" s="46"/>
      <c r="F7" s="46"/>
      <c r="H7" s="35"/>
      <c r="I7" s="5"/>
      <c r="J7" s="5"/>
      <c r="K7" s="5"/>
    </row>
    <row r="8" spans="1:11" ht="0.75" customHeight="1">
      <c r="A8" s="1"/>
      <c r="H8" s="36"/>
      <c r="I8" s="5"/>
      <c r="J8" s="5"/>
      <c r="K8" s="5"/>
    </row>
    <row r="9" spans="6:11" ht="21" customHeight="1">
      <c r="F9" s="21" t="s">
        <v>35</v>
      </c>
      <c r="H9" s="36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37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563283.2</v>
      </c>
      <c r="E11" s="23">
        <f>E12+E14+E16+E17+E20+E21+E24+E23+E25+E26+E22</f>
        <v>531401.8999999999</v>
      </c>
      <c r="F11" s="16">
        <f>F12+F14+F16+F17+F20+F21+F24+F23+F25+F26+F22</f>
        <v>549883.6</v>
      </c>
      <c r="H11" s="38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37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8">
        <v>307876</v>
      </c>
      <c r="F13" s="15">
        <v>322962</v>
      </c>
      <c r="H13" s="37"/>
      <c r="I13" s="25"/>
      <c r="J13" s="25"/>
      <c r="K13" s="4"/>
      <c r="L13" s="4"/>
    </row>
    <row r="14" spans="2:15" ht="51.75">
      <c r="B14" s="7" t="s">
        <v>8</v>
      </c>
      <c r="C14" s="11" t="s">
        <v>7</v>
      </c>
      <c r="D14" s="16">
        <f>D15</f>
        <v>8012</v>
      </c>
      <c r="E14" s="23">
        <f>E15</f>
        <v>8526</v>
      </c>
      <c r="F14" s="16">
        <f>F15</f>
        <v>8882</v>
      </c>
      <c r="H14" s="37"/>
      <c r="I14" s="24"/>
      <c r="J14" s="24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8012</v>
      </c>
      <c r="E15" s="28">
        <v>8526</v>
      </c>
      <c r="F15" s="15">
        <v>8882</v>
      </c>
      <c r="H15" s="37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1" t="e">
        <f>#REF!+#REF!+#REF!+#REF!</f>
        <v>#REF!</v>
      </c>
      <c r="H16" s="39"/>
      <c r="I16" s="24"/>
      <c r="J16" s="24"/>
      <c r="K16" s="24"/>
      <c r="L16" s="4"/>
      <c r="M16" s="4"/>
      <c r="N16" s="24"/>
      <c r="O16" s="24"/>
    </row>
    <row r="17" spans="2:12" ht="22.5">
      <c r="B17" s="7" t="s">
        <v>14</v>
      </c>
      <c r="C17" s="11" t="s">
        <v>13</v>
      </c>
      <c r="D17" s="16">
        <f>D18+D19</f>
        <v>117170</v>
      </c>
      <c r="E17" s="23">
        <f>E18+E19</f>
        <v>102727</v>
      </c>
      <c r="F17" s="16">
        <f>F18+F19</f>
        <v>103290</v>
      </c>
      <c r="H17" s="37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v>51157</v>
      </c>
      <c r="F18" s="17">
        <v>51720</v>
      </c>
      <c r="H18" s="40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v>51570</v>
      </c>
      <c r="F19" s="15">
        <v>51570</v>
      </c>
      <c r="H19" s="41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37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26802.2-2497</f>
        <v>24305.2</v>
      </c>
      <c r="E21" s="23">
        <v>33977.7</v>
      </c>
      <c r="F21" s="16">
        <v>33781.4</v>
      </c>
      <c r="H21" s="42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29">
        <v>2493.1</v>
      </c>
      <c r="F22" s="22">
        <v>2493.1</v>
      </c>
      <c r="H22" s="37"/>
      <c r="I22" s="27"/>
      <c r="J22" s="27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150+14.8</f>
        <v>164.8</v>
      </c>
      <c r="E23" s="30">
        <v>150</v>
      </c>
      <c r="F23" s="18">
        <v>150</v>
      </c>
      <c r="H23" s="40"/>
      <c r="I23" s="27"/>
      <c r="J23" s="27"/>
      <c r="K23" s="4"/>
      <c r="L23" s="4"/>
    </row>
    <row r="24" spans="2:12" ht="42" customHeight="1">
      <c r="B24" s="7" t="s">
        <v>33</v>
      </c>
      <c r="C24" s="14" t="s">
        <v>34</v>
      </c>
      <c r="D24" s="18">
        <f>4527+21000+16521</f>
        <v>42048</v>
      </c>
      <c r="E24" s="30">
        <v>4527</v>
      </c>
      <c r="F24" s="18">
        <v>4527</v>
      </c>
      <c r="H24" s="43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f>3414.1+15</f>
        <v>3429.1</v>
      </c>
      <c r="E25" s="23">
        <v>3414.1</v>
      </c>
      <c r="F25" s="16">
        <f>3337.3+76.8</f>
        <v>3414.1000000000004</v>
      </c>
      <c r="H25" s="43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0">
        <v>0</v>
      </c>
      <c r="F26" s="18">
        <v>0</v>
      </c>
      <c r="H26" s="43"/>
      <c r="I26" s="27"/>
      <c r="J26" s="27"/>
      <c r="K26" s="4"/>
      <c r="L26" s="4"/>
    </row>
    <row r="27" spans="3:12" ht="22.5">
      <c r="C27" s="3"/>
      <c r="D27" s="32"/>
      <c r="E27" s="32"/>
      <c r="F27" s="32"/>
      <c r="G27" s="4"/>
      <c r="H27" s="37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2023-04-19T06:52:46Z</cp:lastPrinted>
  <dcterms:created xsi:type="dcterms:W3CDTF">2016-11-07T05:24:14Z</dcterms:created>
  <dcterms:modified xsi:type="dcterms:W3CDTF">2023-04-19T10:16:21Z</dcterms:modified>
  <cp:category/>
  <cp:version/>
  <cp:contentType/>
  <cp:contentStatus/>
</cp:coreProperties>
</file>