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<sst xmlns="http://schemas.openxmlformats.org/spreadsheetml/2006/main" count="52" uniqueCount="52">
  <si>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</si>
  <si>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</si>
  <si>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</si>
  <si>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</si>
  <si>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</si>
  <si>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</si>
  <si>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</si>
  <si>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</si>
  <si>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</si>
  <si>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</si>
  <si>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</si>
  <si>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</si>
  <si>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</si>
  <si>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</si>
  <si>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</si>
  <si>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</si>
  <si>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</si>
  <si>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</si>
  <si>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</si>
  <si>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</si>
  <si>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</si>
  <si>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</si>
  <si>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</si>
  <si>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</si>
  <si>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</si>
  <si>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</si>
  <si>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</si>
  <si>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</si>
  <si>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</si>
  <si>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</si>
  <si>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</si>
  <si>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</si>
  <si>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</si>
  <si>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</si>
  <si>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</si>
  <si>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</si>
  <si>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</si>
  <si>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</si>
  <si>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</si>
  <si>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</si>
  <si>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</si>
  <si>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</si>
  <si>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</si>
  <si>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</si>
  <si>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</si>
  <si>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>от ______ 2019  №  _______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</si>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</sst>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4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35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45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37</v>
      </c>
      <c r="B9" s="16"/>
      <c r="C9" s="2"/>
    </row>
    <row r="10" spans="1:5" ht="42" customHeight="1">
      <c r="A10" s="23" t="s">
        <v>44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17" t="s">
        <v>38</v>
      </c>
      <c r="E13" s="17" t="s">
        <v>43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39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50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51</v>
      </c>
      <c r="B18" s="8" t="s">
        <v>40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41</v>
      </c>
      <c r="C21" s="6"/>
      <c r="D21" s="6"/>
      <c r="E21" s="6"/>
    </row>
    <row r="22" spans="1:5" ht="49.5" customHeight="1">
      <c r="A22" s="7" t="s">
        <v>48</v>
      </c>
      <c r="B22" s="8" t="s">
        <v>33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42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0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-1944062.6</v>
      </c>
      <c r="D25" s="14">
        <f aca="true" t="shared" si="0" ref="D25:E27">D26</f>
        <v>-1907469.1</v>
      </c>
      <c r="E25" s="14">
        <f t="shared" si="0"/>
        <v>-1994133.7999999998</v>
      </c>
    </row>
    <row r="26" spans="1:5" ht="27" customHeight="1">
      <c r="A26" s="7" t="s">
        <v>21</v>
      </c>
      <c r="B26" s="8" t="s">
        <v>22</v>
      </c>
      <c r="C26" s="14">
        <f>C27</f>
        <v>-1944062.6</v>
      </c>
      <c r="D26" s="14">
        <f t="shared" si="0"/>
        <v>-1907469.1</v>
      </c>
      <c r="E26" s="14">
        <f t="shared" si="0"/>
        <v>-1994133.7999999998</v>
      </c>
    </row>
    <row r="27" spans="1:5" ht="34.5" customHeight="1">
      <c r="A27" s="7" t="s">
        <v>23</v>
      </c>
      <c r="B27" s="8" t="s">
        <v>24</v>
      </c>
      <c r="C27" s="14">
        <f>C28</f>
        <v>-1944062.6</v>
      </c>
      <c r="D27" s="14">
        <f t="shared" si="0"/>
        <v>-1907469.1</v>
      </c>
      <c r="E27" s="14">
        <f t="shared" si="0"/>
        <v>-1994133.7999999998</v>
      </c>
    </row>
    <row r="28" spans="1:5" ht="33.75" customHeight="1">
      <c r="A28" s="9" t="s">
        <v>25</v>
      </c>
      <c r="B28" s="10" t="s">
        <v>28</v>
      </c>
      <c r="C28" s="15">
        <f>-(1696347.1+247715.5)</f>
        <v>-1944062.6</v>
      </c>
      <c r="D28" s="15">
        <f>-(1705240.1+202229)</f>
        <v>-1907469.1</v>
      </c>
      <c r="E28" s="15">
        <f>-(1747391.4+246742.4)</f>
        <v>-1994133.7999999998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1944062.6</v>
      </c>
      <c r="D29" s="14">
        <f t="shared" si="1"/>
        <v>1907469.1</v>
      </c>
      <c r="E29" s="14">
        <f t="shared" si="1"/>
        <v>1994133.7999999998</v>
      </c>
    </row>
    <row r="30" spans="1:5" ht="24" customHeight="1">
      <c r="A30" s="7" t="s">
        <v>16</v>
      </c>
      <c r="B30" s="8" t="s">
        <v>17</v>
      </c>
      <c r="C30" s="14">
        <f t="shared" si="1"/>
        <v>1944062.6</v>
      </c>
      <c r="D30" s="14">
        <f t="shared" si="1"/>
        <v>1907469.1</v>
      </c>
      <c r="E30" s="14">
        <f t="shared" si="1"/>
        <v>1994133.7999999998</v>
      </c>
    </row>
    <row r="31" spans="1:5" ht="26.25" customHeight="1">
      <c r="A31" s="21" t="s">
        <v>18</v>
      </c>
      <c r="B31" s="22" t="s">
        <v>19</v>
      </c>
      <c r="C31" s="20">
        <f>C33</f>
        <v>1944062.6</v>
      </c>
      <c r="D31" s="20">
        <f>D33</f>
        <v>1907469.1</v>
      </c>
      <c r="E31" s="20">
        <f>E33</f>
        <v>1994133.7999999998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1744347.1+173000+26715.5</f>
        <v>1944062.6</v>
      </c>
      <c r="D33" s="14">
        <f>1645240.1+247715.5+14513.5</f>
        <v>1907469.1</v>
      </c>
      <c r="E33" s="14">
        <f>1777391.4+202229+14513.4</f>
        <v>1994133.7999999998</v>
      </c>
    </row>
    <row r="34" spans="1:5" ht="27" customHeight="1">
      <c r="A34" s="11" t="s">
        <v>4</v>
      </c>
      <c r="B34" s="12"/>
      <c r="C34" s="13">
        <f>C14+C19+C24</f>
        <v>48000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2019-11-08T11:43:59Z</cp:lastPrinted>
  <dcterms:created xsi:type="dcterms:W3CDTF">2007-10-29T12:43:54Z</dcterms:created>
  <dcterms:modified xsi:type="dcterms:W3CDTF">2019-11-14T14:32:42Z</dcterms:modified>
  <cp:category/>
  <cp:version/>
  <cp:contentType/>
  <cp:contentStatus/>
</cp:coreProperties>
</file>